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F:\1_成果\01_论文\2021.8_CgARF1_PeerJ\投稿\提交文件\Supplementary file 1\"/>
    </mc:Choice>
  </mc:AlternateContent>
  <xr:revisionPtr revIDLastSave="0" documentId="13_ncr:1_{5F75ACAF-759D-4503-AEF4-61EC33D588D3}" xr6:coauthVersionLast="47" xr6:coauthVersionMax="47" xr10:uidLastSave="{00000000-0000-0000-0000-000000000000}"/>
  <bookViews>
    <workbookView xWindow="-108" yWindow="-108" windowWidth="23256" windowHeight="12720" activeTab="1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1" i="2" l="1"/>
  <c r="I24" i="2"/>
  <c r="I27" i="2"/>
  <c r="I30" i="2"/>
  <c r="I33" i="2"/>
  <c r="I36" i="2"/>
  <c r="I18" i="2"/>
  <c r="E38" i="2"/>
  <c r="G38" i="2" s="1"/>
  <c r="H38" i="2" s="1"/>
  <c r="E37" i="2"/>
  <c r="G37" i="2" s="1"/>
  <c r="H37" i="2" s="1"/>
  <c r="E36" i="2"/>
  <c r="G36" i="2" s="1"/>
  <c r="H36" i="2" s="1"/>
  <c r="E35" i="2"/>
  <c r="G35" i="2" s="1"/>
  <c r="H35" i="2" s="1"/>
  <c r="E34" i="2"/>
  <c r="G34" i="2" s="1"/>
  <c r="H34" i="2" s="1"/>
  <c r="E33" i="2"/>
  <c r="G33" i="2" s="1"/>
  <c r="H33" i="2" s="1"/>
  <c r="E32" i="2"/>
  <c r="G32" i="2" s="1"/>
  <c r="H32" i="2" s="1"/>
  <c r="E31" i="2"/>
  <c r="G31" i="2" s="1"/>
  <c r="H31" i="2" s="1"/>
  <c r="E30" i="2"/>
  <c r="G30" i="2" s="1"/>
  <c r="H30" i="2" s="1"/>
  <c r="E29" i="2"/>
  <c r="G29" i="2" s="1"/>
  <c r="H29" i="2" s="1"/>
  <c r="E28" i="2"/>
  <c r="G28" i="2" s="1"/>
  <c r="H28" i="2" s="1"/>
  <c r="E27" i="2"/>
  <c r="G27" i="2" s="1"/>
  <c r="H27" i="2" s="1"/>
  <c r="E26" i="2"/>
  <c r="G26" i="2" s="1"/>
  <c r="H26" i="2" s="1"/>
  <c r="E25" i="2"/>
  <c r="G25" i="2" s="1"/>
  <c r="H25" i="2" s="1"/>
  <c r="E24" i="2"/>
  <c r="G24" i="2" s="1"/>
  <c r="H24" i="2" s="1"/>
  <c r="E23" i="2"/>
  <c r="G23" i="2" s="1"/>
  <c r="H23" i="2" s="1"/>
  <c r="E22" i="2"/>
  <c r="G22" i="2" s="1"/>
  <c r="H22" i="2" s="1"/>
  <c r="E21" i="2"/>
  <c r="G21" i="2" s="1"/>
  <c r="H21" i="2" s="1"/>
  <c r="E20" i="2"/>
  <c r="G20" i="2" s="1"/>
  <c r="H20" i="2" s="1"/>
  <c r="E19" i="2"/>
  <c r="G19" i="2" s="1"/>
  <c r="H19" i="2" s="1"/>
  <c r="E18" i="2"/>
  <c r="G18" i="2" s="1"/>
  <c r="H18" i="2" s="1"/>
  <c r="E11" i="2"/>
  <c r="G11" i="2" s="1"/>
  <c r="H11" i="2" s="1"/>
  <c r="E10" i="2"/>
  <c r="G10" i="2" s="1"/>
  <c r="H10" i="2" s="1"/>
  <c r="E9" i="2"/>
  <c r="G9" i="2" s="1"/>
  <c r="H9" i="2" s="1"/>
  <c r="I9" i="2" s="1"/>
  <c r="E14" i="2"/>
  <c r="G14" i="2" s="1"/>
  <c r="H14" i="2" s="1"/>
  <c r="E13" i="2"/>
  <c r="G13" i="2" s="1"/>
  <c r="H13" i="2" s="1"/>
  <c r="G12" i="2"/>
  <c r="H12" i="2" s="1"/>
  <c r="I12" i="2" s="1"/>
  <c r="E12" i="2"/>
  <c r="E8" i="2"/>
  <c r="G8" i="2" s="1"/>
  <c r="H8" i="2" s="1"/>
  <c r="E7" i="2"/>
  <c r="G7" i="2" s="1"/>
  <c r="H7" i="2" s="1"/>
  <c r="E6" i="2"/>
  <c r="G6" i="2" s="1"/>
  <c r="H6" i="2" s="1"/>
  <c r="I6" i="2" s="1"/>
  <c r="E5" i="2"/>
  <c r="G5" i="2" s="1"/>
  <c r="H5" i="2" s="1"/>
  <c r="E4" i="2"/>
  <c r="G4" i="2" s="1"/>
  <c r="H4" i="2" s="1"/>
  <c r="E3" i="2"/>
  <c r="G3" i="2" s="1"/>
  <c r="H3" i="2" s="1"/>
  <c r="I3" i="2" s="1"/>
</calcChain>
</file>

<file path=xl/sharedStrings.xml><?xml version="1.0" encoding="utf-8"?>
<sst xmlns="http://schemas.openxmlformats.org/spreadsheetml/2006/main" count="70" uniqueCount="39">
  <si>
    <t>0h</t>
  </si>
  <si>
    <t>c</t>
  </si>
  <si>
    <t>2h</t>
  </si>
  <si>
    <t>a</t>
  </si>
  <si>
    <t>4h</t>
  </si>
  <si>
    <t>b</t>
  </si>
  <si>
    <t>6h</t>
  </si>
  <si>
    <t>12h</t>
  </si>
  <si>
    <t>24h</t>
  </si>
  <si>
    <t>d</t>
  </si>
  <si>
    <t>48h</t>
  </si>
  <si>
    <t>R</t>
  </si>
  <si>
    <t>cd</t>
  </si>
  <si>
    <t>P</t>
  </si>
  <si>
    <t>L</t>
  </si>
  <si>
    <t>F</t>
  </si>
  <si>
    <t>The raw statistical of Fig. 2A</t>
    <phoneticPr fontId="3" type="noConversion"/>
  </si>
  <si>
    <t>Target Name</t>
  </si>
  <si>
    <t>Sample Name</t>
  </si>
  <si>
    <t xml:space="preserve">Cт </t>
  </si>
  <si>
    <t>AtActin</t>
    <phoneticPr fontId="1" type="noConversion"/>
  </si>
  <si>
    <t>ΔCт</t>
  </si>
  <si>
    <t>ΔCт 0</t>
  </si>
  <si>
    <t>ΔΔCт</t>
  </si>
  <si>
    <t>2  ΔΔCт</t>
  </si>
  <si>
    <t>R</t>
    <phoneticPr fontId="1" type="noConversion"/>
  </si>
  <si>
    <t>P</t>
    <phoneticPr fontId="1" type="noConversion"/>
  </si>
  <si>
    <t>F</t>
    <phoneticPr fontId="1" type="noConversion"/>
  </si>
  <si>
    <t>L</t>
    <phoneticPr fontId="1" type="noConversion"/>
  </si>
  <si>
    <t>CgARF1</t>
    <phoneticPr fontId="1" type="noConversion"/>
  </si>
  <si>
    <t>Sample Name/h</t>
    <phoneticPr fontId="1" type="noConversion"/>
  </si>
  <si>
    <t>Average value</t>
  </si>
  <si>
    <t>Standard deviation</t>
  </si>
  <si>
    <t>cd</t>
    <phoneticPr fontId="1" type="noConversion"/>
  </si>
  <si>
    <t>d</t>
    <phoneticPr fontId="1" type="noConversion"/>
  </si>
  <si>
    <t>b</t>
    <phoneticPr fontId="1" type="noConversion"/>
  </si>
  <si>
    <t>a</t>
    <phoneticPr fontId="1" type="noConversion"/>
  </si>
  <si>
    <t>The raw data of Fig. 2A</t>
    <phoneticPr fontId="3" type="noConversion"/>
  </si>
  <si>
    <t>The raw data of Fig. 2B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</si>
</sst>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6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1"/>
      <color theme="1"/>
      <name val="Times New Roman"/>
      <family val="1"/>
    </font>
    <font>
      <sz val="9"/>
      <name val="等线"/>
      <family val="2"/>
      <charset val="134"/>
      <scheme val="minor"/>
    </font>
    <font>
      <sz val="11"/>
      <color theme="1"/>
      <name val="Times New Roman"/>
      <family val="1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4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left" vertical="top"/>
    </xf>
    <xf numFmtId="176" fontId="4" fillId="0" borderId="0" xfId="0" applyNumberFormat="1" applyFont="1" applyFill="1" applyAlignment="1">
      <alignment horizontal="left" vertical="top"/>
    </xf>
    <xf numFmtId="176" fontId="5" fillId="0" borderId="0" xfId="0" applyNumberFormat="1" applyFont="1" applyFill="1" applyAlignment="1">
      <alignment horizontal="left" vertical="top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76" fontId="4" fillId="0" borderId="0" xfId="0" applyNumberFormat="1" applyFont="1" applyFill="1" applyAlignment="1">
      <alignment horizontal="left" vertical="top"/>
    </xf>
    <xf numFmtId="0" fontId="4" fillId="0" borderId="0" xfId="0" applyFont="1" applyFill="1" applyAlignment="1">
      <alignment horizontal="left" vertical="top"/>
    </xf>
    <xf numFmtId="0" fontId="2" fillId="0" borderId="0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1"/>
  <sheetViews>
    <sheetView zoomScaleNormal="100" workbookViewId="0">
      <selection activeCell="C3" sqref="C3:D9"/>
    </sheetView>
  </sheetViews>
  <sheetFormatPr defaultRowHeight="13.8" x14ac:dyDescent="0.25"/>
  <sheetData>
    <row r="1" spans="1:7" x14ac:dyDescent="0.25">
      <c r="A1" s="5" t="s">
        <v>16</v>
      </c>
      <c r="B1" s="5"/>
      <c r="C1" s="5"/>
      <c r="D1" s="5"/>
      <c r="E1" s="5"/>
      <c r="F1" s="5"/>
      <c r="G1" s="6"/>
    </row>
    <row r="3" spans="1:7" x14ac:dyDescent="0.25">
      <c r="A3" t="s">
        <v>0</v>
      </c>
      <c r="B3">
        <v>7.6338699999999999</v>
      </c>
      <c r="C3">
        <v>0.57979000000000003</v>
      </c>
      <c r="D3" t="s">
        <v>1</v>
      </c>
    </row>
    <row r="4" spans="1:7" x14ac:dyDescent="0.25">
      <c r="A4" t="s">
        <v>2</v>
      </c>
      <c r="B4">
        <v>16.69763</v>
      </c>
      <c r="C4">
        <v>2.12025</v>
      </c>
      <c r="D4" t="s">
        <v>3</v>
      </c>
    </row>
    <row r="5" spans="1:7" x14ac:dyDescent="0.25">
      <c r="A5" t="s">
        <v>4</v>
      </c>
      <c r="B5">
        <v>11.909750000000001</v>
      </c>
      <c r="C5">
        <v>1.2825299999999999</v>
      </c>
      <c r="D5" t="s">
        <v>5</v>
      </c>
    </row>
    <row r="6" spans="1:7" x14ac:dyDescent="0.25">
      <c r="A6" t="s">
        <v>6</v>
      </c>
      <c r="B6">
        <v>8.4678599999999999</v>
      </c>
      <c r="C6">
        <v>1.3598699999999999</v>
      </c>
      <c r="D6" t="s">
        <v>1</v>
      </c>
    </row>
    <row r="7" spans="1:7" x14ac:dyDescent="0.25">
      <c r="A7" t="s">
        <v>7</v>
      </c>
      <c r="B7">
        <v>14.936019999999999</v>
      </c>
      <c r="C7">
        <v>1.83663</v>
      </c>
      <c r="D7" t="s">
        <v>3</v>
      </c>
    </row>
    <row r="8" spans="1:7" x14ac:dyDescent="0.25">
      <c r="A8" t="s">
        <v>8</v>
      </c>
      <c r="B8">
        <v>1.1854899999999999</v>
      </c>
      <c r="C8">
        <v>7.4690000000000006E-2</v>
      </c>
      <c r="D8" t="s">
        <v>9</v>
      </c>
    </row>
    <row r="9" spans="1:7" x14ac:dyDescent="0.25">
      <c r="A9" t="s">
        <v>10</v>
      </c>
      <c r="B9">
        <v>1.0232000000000001</v>
      </c>
      <c r="C9">
        <v>2.87E-2</v>
      </c>
      <c r="D9" t="s">
        <v>9</v>
      </c>
    </row>
    <row r="16" spans="1:7" ht="13.8" customHeight="1" x14ac:dyDescent="0.25">
      <c r="A16" s="6" t="s">
        <v>16</v>
      </c>
      <c r="B16" s="6"/>
      <c r="C16" s="6"/>
      <c r="D16" s="6"/>
      <c r="E16" s="6"/>
      <c r="F16" s="6"/>
      <c r="G16" s="6"/>
    </row>
    <row r="18" spans="1:4" x14ac:dyDescent="0.25">
      <c r="A18" t="s">
        <v>11</v>
      </c>
      <c r="B18">
        <v>1.56375</v>
      </c>
      <c r="C18">
        <v>0.27476</v>
      </c>
      <c r="D18" t="s">
        <v>12</v>
      </c>
    </row>
    <row r="19" spans="1:4" x14ac:dyDescent="0.25">
      <c r="A19" t="s">
        <v>13</v>
      </c>
      <c r="B19">
        <v>0.94618999999999998</v>
      </c>
      <c r="C19">
        <v>0.15601999999999999</v>
      </c>
      <c r="D19" t="s">
        <v>9</v>
      </c>
    </row>
    <row r="20" spans="1:4" x14ac:dyDescent="0.25">
      <c r="A20" t="s">
        <v>14</v>
      </c>
      <c r="B20">
        <v>4.0870899999999999</v>
      </c>
      <c r="C20">
        <v>0.85341</v>
      </c>
      <c r="D20" t="s">
        <v>5</v>
      </c>
    </row>
    <row r="21" spans="1:4" x14ac:dyDescent="0.25">
      <c r="A21" t="s">
        <v>15</v>
      </c>
      <c r="B21">
        <v>2.3673700000000002</v>
      </c>
      <c r="C21">
        <v>0.35743999999999998</v>
      </c>
      <c r="D21" t="s">
        <v>3</v>
      </c>
    </row>
  </sheetData>
  <mergeCells count="2">
    <mergeCell ref="A1:G1"/>
    <mergeCell ref="A16:G16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432F78-02D4-43BF-8FC2-B7C9E986F6D6}">
  <dimension ref="A1:M38"/>
  <sheetViews>
    <sheetView tabSelected="1" workbookViewId="0">
      <selection activeCell="G20" sqref="G20"/>
    </sheetView>
  </sheetViews>
  <sheetFormatPr defaultRowHeight="13.8" x14ac:dyDescent="0.25"/>
  <cols>
    <col min="1" max="1" width="8.88671875" style="1"/>
    <col min="2" max="2" width="5.44140625" style="1" customWidth="1"/>
    <col min="3" max="8" width="8.88671875" style="1"/>
    <col min="9" max="9" width="9.21875" style="1" bestFit="1" customWidth="1"/>
    <col min="10" max="10" width="8.88671875" style="1"/>
    <col min="11" max="11" width="8.88671875" style="1" customWidth="1"/>
    <col min="12" max="16384" width="8.88671875" style="1"/>
  </cols>
  <sheetData>
    <row r="1" spans="1:11" ht="13.8" customHeight="1" x14ac:dyDescent="0.25">
      <c r="A1" s="9" t="s">
        <v>37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x14ac:dyDescent="0.25">
      <c r="A2" s="2" t="s">
        <v>17</v>
      </c>
      <c r="B2" s="2" t="s">
        <v>18</v>
      </c>
      <c r="C2" s="2" t="s">
        <v>19</v>
      </c>
      <c r="D2" s="2" t="s">
        <v>20</v>
      </c>
      <c r="E2" s="2" t="s">
        <v>21</v>
      </c>
      <c r="F2" s="2" t="s">
        <v>22</v>
      </c>
      <c r="G2" s="2" t="s">
        <v>23</v>
      </c>
      <c r="H2" s="2" t="s">
        <v>24</v>
      </c>
      <c r="I2" s="1" t="s">
        <v>31</v>
      </c>
      <c r="J2" s="1" t="s">
        <v>32</v>
      </c>
    </row>
    <row r="3" spans="1:11" x14ac:dyDescent="0.25">
      <c r="A3" s="2" t="s">
        <v>29</v>
      </c>
      <c r="B3" s="2" t="s">
        <v>25</v>
      </c>
      <c r="C3" s="3">
        <v>28.812187194824219</v>
      </c>
      <c r="D3" s="3">
        <v>24.176271438598633</v>
      </c>
      <c r="E3" s="4">
        <f>C3-D3</f>
        <v>4.6359157562255859</v>
      </c>
      <c r="F3" s="4">
        <v>5.5425949096679688</v>
      </c>
      <c r="G3" s="4">
        <f>E3-F3</f>
        <v>-0.90667915344238281</v>
      </c>
      <c r="H3" s="4">
        <f>POWER(2,-G3)</f>
        <v>1.8747252191215555</v>
      </c>
      <c r="I3" s="7">
        <f>AVERAGE(H3:H5)</f>
        <v>1.563752323862641</v>
      </c>
      <c r="J3" s="7">
        <v>0.27476</v>
      </c>
      <c r="K3" s="8" t="s">
        <v>33</v>
      </c>
    </row>
    <row r="4" spans="1:11" x14ac:dyDescent="0.25">
      <c r="A4" s="2"/>
      <c r="B4" s="2" t="s">
        <v>25</v>
      </c>
      <c r="C4" s="3">
        <v>28.771467208862305</v>
      </c>
      <c r="D4" s="3">
        <v>23.77754020690918</v>
      </c>
      <c r="E4" s="4">
        <f t="shared" ref="E4:E13" si="0">C4-D4</f>
        <v>4.993927001953125</v>
      </c>
      <c r="F4" s="4">
        <v>5.5425949096679688</v>
      </c>
      <c r="G4" s="4">
        <f t="shared" ref="G4:G14" si="1">E4-F4</f>
        <v>-0.54866790771484375</v>
      </c>
      <c r="H4" s="4">
        <f t="shared" ref="H4:H14" si="2">POWER(2,-G4)</f>
        <v>1.4627344768089843</v>
      </c>
      <c r="I4" s="7"/>
      <c r="J4" s="7"/>
      <c r="K4" s="8"/>
    </row>
    <row r="5" spans="1:11" x14ac:dyDescent="0.25">
      <c r="A5" s="2"/>
      <c r="B5" s="2" t="s">
        <v>25</v>
      </c>
      <c r="C5" s="3">
        <v>28.783445358276367</v>
      </c>
      <c r="D5" s="3">
        <v>23.677862167358398</v>
      </c>
      <c r="E5" s="4">
        <f t="shared" si="0"/>
        <v>5.1055831909179688</v>
      </c>
      <c r="F5" s="4">
        <v>5.5425949096679688</v>
      </c>
      <c r="G5" s="4">
        <f t="shared" si="1"/>
        <v>-0.43701171875</v>
      </c>
      <c r="H5" s="4">
        <f t="shared" si="2"/>
        <v>1.3537972756573833</v>
      </c>
      <c r="I5" s="7"/>
      <c r="J5" s="7"/>
      <c r="K5" s="8"/>
    </row>
    <row r="6" spans="1:11" x14ac:dyDescent="0.25">
      <c r="A6" s="2"/>
      <c r="B6" s="2" t="s">
        <v>26</v>
      </c>
      <c r="C6" s="3">
        <v>30.131280899047852</v>
      </c>
      <c r="D6" s="3">
        <v>24.683837890625</v>
      </c>
      <c r="E6" s="4">
        <f t="shared" si="0"/>
        <v>5.4474430084228516</v>
      </c>
      <c r="F6" s="4">
        <v>5.5425949096679688</v>
      </c>
      <c r="G6" s="4">
        <f t="shared" si="1"/>
        <v>-9.5151901245117188E-2</v>
      </c>
      <c r="H6" s="4">
        <f t="shared" si="2"/>
        <v>1.0681778704894578</v>
      </c>
      <c r="I6" s="7">
        <f t="shared" ref="I6" si="3">AVERAGE(H6:H8)</f>
        <v>0.94618965808630406</v>
      </c>
      <c r="J6" s="7">
        <v>0.15601999999999999</v>
      </c>
      <c r="K6" s="8" t="s">
        <v>34</v>
      </c>
    </row>
    <row r="7" spans="1:11" x14ac:dyDescent="0.25">
      <c r="A7" s="2"/>
      <c r="B7" s="2" t="s">
        <v>26</v>
      </c>
      <c r="C7" s="3">
        <v>30.76536750793457</v>
      </c>
      <c r="D7" s="3">
        <v>24.846435546875</v>
      </c>
      <c r="E7" s="4">
        <f t="shared" si="0"/>
        <v>5.9189319610595703</v>
      </c>
      <c r="F7" s="4">
        <v>5.5425949096679688</v>
      </c>
      <c r="G7" s="4">
        <f t="shared" si="1"/>
        <v>0.37633705139160156</v>
      </c>
      <c r="H7" s="4">
        <f t="shared" si="2"/>
        <v>0.77039110376945441</v>
      </c>
      <c r="I7" s="7"/>
      <c r="J7" s="7"/>
      <c r="K7" s="8"/>
    </row>
    <row r="8" spans="1:11" x14ac:dyDescent="0.25">
      <c r="A8" s="2"/>
      <c r="B8" s="2" t="s">
        <v>26</v>
      </c>
      <c r="C8" s="3">
        <v>29.687677383422852</v>
      </c>
      <c r="D8" s="3">
        <v>24.145082473754883</v>
      </c>
      <c r="E8" s="4">
        <f t="shared" si="0"/>
        <v>5.5425949096679688</v>
      </c>
      <c r="F8" s="4">
        <v>5.5425949096679688</v>
      </c>
      <c r="G8" s="4">
        <f t="shared" si="1"/>
        <v>0</v>
      </c>
      <c r="H8" s="4">
        <f t="shared" si="2"/>
        <v>1</v>
      </c>
      <c r="I8" s="7"/>
      <c r="J8" s="7"/>
      <c r="K8" s="8"/>
    </row>
    <row r="9" spans="1:11" x14ac:dyDescent="0.25">
      <c r="A9" s="2"/>
      <c r="B9" s="2" t="s">
        <v>28</v>
      </c>
      <c r="C9" s="3">
        <v>29.58454704284668</v>
      </c>
      <c r="D9" s="3">
        <v>25.811529159545898</v>
      </c>
      <c r="E9" s="4">
        <f>C9-D9</f>
        <v>3.7730178833007813</v>
      </c>
      <c r="F9" s="4">
        <v>5.5425949096679688</v>
      </c>
      <c r="G9" s="4">
        <f>E9-F9</f>
        <v>-1.7695770263671875</v>
      </c>
      <c r="H9" s="4">
        <f>POWER(2,-G9)</f>
        <v>3.4095398014789038</v>
      </c>
      <c r="I9" s="7">
        <f t="shared" ref="I9" si="4">AVERAGE(H9:H11)</f>
        <v>4.0870862212932213</v>
      </c>
      <c r="J9" s="7">
        <v>0.85341</v>
      </c>
      <c r="K9" s="8" t="s">
        <v>35</v>
      </c>
    </row>
    <row r="10" spans="1:11" x14ac:dyDescent="0.25">
      <c r="A10" s="2"/>
      <c r="B10" s="2" t="s">
        <v>28</v>
      </c>
      <c r="C10" s="3">
        <v>28.886697769165039</v>
      </c>
      <c r="D10" s="3">
        <v>25.679113388061523</v>
      </c>
      <c r="E10" s="4">
        <f>C10-D10</f>
        <v>3.2075843811035156</v>
      </c>
      <c r="F10" s="4">
        <v>5.5425949096679688</v>
      </c>
      <c r="G10" s="4">
        <f>E10-F10</f>
        <v>-2.3350105285644531</v>
      </c>
      <c r="H10" s="4">
        <f>POWER(2,-G10)</f>
        <v>5.0455464568054413</v>
      </c>
      <c r="I10" s="7"/>
      <c r="J10" s="7"/>
      <c r="K10" s="8"/>
    </row>
    <row r="11" spans="1:11" x14ac:dyDescent="0.25">
      <c r="A11" s="2"/>
      <c r="B11" s="2" t="s">
        <v>28</v>
      </c>
      <c r="C11" s="3">
        <v>28.731439590454102</v>
      </c>
      <c r="D11" s="3">
        <v>25.117185592651367</v>
      </c>
      <c r="E11" s="4">
        <f>C11-D11</f>
        <v>3.6142539978027344</v>
      </c>
      <c r="F11" s="4">
        <v>5.5425949096679688</v>
      </c>
      <c r="G11" s="4">
        <f>E11-F11</f>
        <v>-1.9283409118652344</v>
      </c>
      <c r="H11" s="4">
        <f>POWER(2,-G11)</f>
        <v>3.8061724055953197</v>
      </c>
      <c r="I11" s="7"/>
      <c r="J11" s="7"/>
      <c r="K11" s="8"/>
    </row>
    <row r="12" spans="1:11" x14ac:dyDescent="0.25">
      <c r="A12" s="2"/>
      <c r="B12" s="2" t="s">
        <v>27</v>
      </c>
      <c r="C12" s="3">
        <v>28.319910049438477</v>
      </c>
      <c r="D12" s="3">
        <v>23.811429977416992</v>
      </c>
      <c r="E12" s="4">
        <f t="shared" si="0"/>
        <v>4.5084800720214844</v>
      </c>
      <c r="F12" s="4">
        <v>5.5425949096679688</v>
      </c>
      <c r="G12" s="4">
        <f t="shared" si="1"/>
        <v>-1.0341148376464844</v>
      </c>
      <c r="H12" s="4">
        <f t="shared" si="2"/>
        <v>2.0478568025234778</v>
      </c>
      <c r="I12" s="7">
        <f t="shared" ref="I12" si="5">AVERAGE(H12:H14)</f>
        <v>2.3673699626570222</v>
      </c>
      <c r="J12" s="7">
        <v>0.35743999999999998</v>
      </c>
      <c r="K12" s="8" t="s">
        <v>36</v>
      </c>
    </row>
    <row r="13" spans="1:11" x14ac:dyDescent="0.25">
      <c r="A13" s="2"/>
      <c r="B13" s="2" t="s">
        <v>27</v>
      </c>
      <c r="C13" s="3">
        <v>28.276847839355469</v>
      </c>
      <c r="D13" s="3">
        <v>23.936424255371094</v>
      </c>
      <c r="E13" s="4">
        <f t="shared" si="0"/>
        <v>4.340423583984375</v>
      </c>
      <c r="F13" s="4">
        <v>5.5425949096679688</v>
      </c>
      <c r="G13" s="4">
        <f t="shared" si="1"/>
        <v>-1.2021713256835938</v>
      </c>
      <c r="H13" s="4">
        <f t="shared" si="2"/>
        <v>2.3008570062542342</v>
      </c>
      <c r="I13" s="7"/>
      <c r="J13" s="7"/>
      <c r="K13" s="8"/>
    </row>
    <row r="14" spans="1:11" x14ac:dyDescent="0.25">
      <c r="A14" s="2"/>
      <c r="B14" s="2" t="s">
        <v>27</v>
      </c>
      <c r="C14" s="3">
        <v>28.694549560546875</v>
      </c>
      <c r="D14" s="3">
        <v>24.613166809081999</v>
      </c>
      <c r="E14" s="4">
        <f>C14-D14</f>
        <v>4.0813827514648757</v>
      </c>
      <c r="F14" s="4">
        <v>5.5425949096679688</v>
      </c>
      <c r="G14" s="4">
        <f t="shared" si="1"/>
        <v>-1.461212158203093</v>
      </c>
      <c r="H14" s="4">
        <f t="shared" si="2"/>
        <v>2.7533960791933541</v>
      </c>
      <c r="I14" s="7"/>
      <c r="J14" s="7"/>
      <c r="K14" s="8"/>
    </row>
    <row r="15" spans="1:11" x14ac:dyDescent="0.25">
      <c r="A15" s="2"/>
      <c r="B15" s="2"/>
      <c r="C15" s="2"/>
      <c r="D15" s="2"/>
      <c r="E15" s="2"/>
      <c r="F15" s="2"/>
      <c r="G15" s="2"/>
      <c r="H15" s="2"/>
    </row>
    <row r="16" spans="1:11" ht="13.8" customHeight="1" x14ac:dyDescent="0.25">
      <c r="A16" s="9" t="s">
        <v>38</v>
      </c>
      <c r="B16" s="9"/>
      <c r="C16" s="9"/>
      <c r="D16" s="9"/>
      <c r="E16" s="9"/>
      <c r="F16" s="9"/>
      <c r="G16" s="9"/>
      <c r="H16" s="9"/>
      <c r="I16" s="9"/>
      <c r="J16" s="9"/>
      <c r="K16" s="9"/>
    </row>
    <row r="17" spans="1:13" x14ac:dyDescent="0.25">
      <c r="A17" s="2" t="s">
        <v>17</v>
      </c>
      <c r="B17" s="2" t="s">
        <v>30</v>
      </c>
      <c r="C17" s="2" t="s">
        <v>19</v>
      </c>
      <c r="D17" s="2" t="s">
        <v>20</v>
      </c>
      <c r="E17" s="2" t="s">
        <v>21</v>
      </c>
      <c r="F17" s="2" t="s">
        <v>22</v>
      </c>
      <c r="G17" s="2" t="s">
        <v>23</v>
      </c>
      <c r="H17" s="2" t="s">
        <v>24</v>
      </c>
      <c r="I17" s="1" t="s">
        <v>31</v>
      </c>
      <c r="J17" s="1" t="s">
        <v>32</v>
      </c>
    </row>
    <row r="18" spans="1:13" x14ac:dyDescent="0.25">
      <c r="A18" s="2"/>
      <c r="B18" s="2">
        <v>0</v>
      </c>
      <c r="C18" s="3">
        <v>26.875312805175781</v>
      </c>
      <c r="D18" s="3">
        <v>22.744195938110352</v>
      </c>
      <c r="E18" s="4">
        <f>C18-D18</f>
        <v>4.1311168670654297</v>
      </c>
      <c r="F18" s="4">
        <v>7.1517410278320313</v>
      </c>
      <c r="G18" s="4">
        <f>E18-F18</f>
        <v>-3.0206241607666016</v>
      </c>
      <c r="H18" s="4">
        <f t="shared" ref="H18:H38" si="6">POWER(2,-G18)</f>
        <v>8.1151859946859908</v>
      </c>
      <c r="I18" s="7">
        <f>AVERAGE(H18:H20)</f>
        <v>7.633871375858611</v>
      </c>
      <c r="J18" s="7">
        <v>0.57979000000000003</v>
      </c>
      <c r="K18" s="8" t="s">
        <v>1</v>
      </c>
      <c r="L18"/>
      <c r="M18"/>
    </row>
    <row r="19" spans="1:13" x14ac:dyDescent="0.25">
      <c r="A19" s="2"/>
      <c r="B19" s="2">
        <v>0</v>
      </c>
      <c r="C19" s="3">
        <v>26.873748779296875</v>
      </c>
      <c r="D19" s="3">
        <v>22.684782028198242</v>
      </c>
      <c r="E19" s="4">
        <f t="shared" ref="E19:E38" si="7">C19-D19</f>
        <v>4.1889667510986328</v>
      </c>
      <c r="F19" s="4">
        <v>7.1517410278320313</v>
      </c>
      <c r="G19" s="4">
        <f t="shared" ref="G19:G38" si="8">E19-F19</f>
        <v>-2.9627742767333984</v>
      </c>
      <c r="H19" s="4">
        <f t="shared" si="6"/>
        <v>7.7962171598870196</v>
      </c>
      <c r="I19" s="7"/>
      <c r="J19" s="7"/>
      <c r="K19" s="8"/>
      <c r="L19"/>
      <c r="M19"/>
    </row>
    <row r="20" spans="1:13" x14ac:dyDescent="0.25">
      <c r="A20" s="2"/>
      <c r="B20" s="2">
        <v>0</v>
      </c>
      <c r="C20" s="3">
        <v>26.909177780151367</v>
      </c>
      <c r="D20" s="3">
        <v>22.562772750854492</v>
      </c>
      <c r="E20" s="4">
        <f t="shared" si="7"/>
        <v>4.346405029296875</v>
      </c>
      <c r="F20" s="4">
        <v>7.1517410278320313</v>
      </c>
      <c r="G20" s="4">
        <f t="shared" si="8"/>
        <v>-2.8053359985351563</v>
      </c>
      <c r="H20" s="4">
        <f t="shared" si="6"/>
        <v>6.9902109730028235</v>
      </c>
      <c r="I20" s="7"/>
      <c r="J20" s="7"/>
      <c r="K20" s="8"/>
      <c r="L20"/>
      <c r="M20"/>
    </row>
    <row r="21" spans="1:13" x14ac:dyDescent="0.25">
      <c r="A21" s="2"/>
      <c r="B21" s="2">
        <v>2</v>
      </c>
      <c r="C21" s="3">
        <v>26.756118774414063</v>
      </c>
      <c r="D21" s="3">
        <v>23.675689697265625</v>
      </c>
      <c r="E21" s="4">
        <f t="shared" si="7"/>
        <v>3.0804290771484375</v>
      </c>
      <c r="F21" s="4">
        <v>7.1517410278320313</v>
      </c>
      <c r="G21" s="4">
        <f t="shared" si="8"/>
        <v>-4.0713119506835938</v>
      </c>
      <c r="H21" s="4">
        <f t="shared" si="6"/>
        <v>16.810747261046171</v>
      </c>
      <c r="I21" s="7">
        <f t="shared" ref="I21" si="9">AVERAGE(H21:H23)</f>
        <v>16.697625756660571</v>
      </c>
      <c r="J21" s="7">
        <v>2.12025</v>
      </c>
      <c r="K21" s="8" t="s">
        <v>3</v>
      </c>
      <c r="L21"/>
      <c r="M21"/>
    </row>
    <row r="22" spans="1:13" x14ac:dyDescent="0.25">
      <c r="A22" s="2"/>
      <c r="B22" s="2">
        <v>2</v>
      </c>
      <c r="C22" s="3">
        <v>26.850000381469727</v>
      </c>
      <c r="D22" s="3">
        <v>23.927774429321289</v>
      </c>
      <c r="E22" s="4">
        <f t="shared" si="7"/>
        <v>2.9222259521484375</v>
      </c>
      <c r="F22" s="4">
        <v>7.1517410278320313</v>
      </c>
      <c r="G22" s="4">
        <f t="shared" si="8"/>
        <v>-4.2295150756835938</v>
      </c>
      <c r="H22" s="4">
        <f t="shared" si="6"/>
        <v>18.759052761498708</v>
      </c>
      <c r="I22" s="7"/>
      <c r="J22" s="7"/>
      <c r="K22" s="8"/>
      <c r="L22"/>
      <c r="M22"/>
    </row>
    <row r="23" spans="1:13" x14ac:dyDescent="0.25">
      <c r="A23" s="2"/>
      <c r="B23" s="2">
        <v>2</v>
      </c>
      <c r="C23" s="3">
        <v>26.871358871459961</v>
      </c>
      <c r="D23" s="3">
        <v>23.579893112182617</v>
      </c>
      <c r="E23" s="4">
        <f t="shared" si="7"/>
        <v>3.2914657592773438</v>
      </c>
      <c r="F23" s="4">
        <v>7.1517410278320313</v>
      </c>
      <c r="G23" s="4">
        <f t="shared" si="8"/>
        <v>-3.8602752685546875</v>
      </c>
      <c r="H23" s="4">
        <f t="shared" si="6"/>
        <v>14.523077247436829</v>
      </c>
      <c r="I23" s="7"/>
      <c r="J23" s="7"/>
      <c r="K23" s="8"/>
      <c r="L23"/>
      <c r="M23"/>
    </row>
    <row r="24" spans="1:13" x14ac:dyDescent="0.25">
      <c r="A24" s="2"/>
      <c r="B24" s="2">
        <v>4</v>
      </c>
      <c r="C24" s="3">
        <v>27.662391662597656</v>
      </c>
      <c r="D24" s="3">
        <v>24.10200309753418</v>
      </c>
      <c r="E24" s="4">
        <f t="shared" si="7"/>
        <v>3.5603885650634766</v>
      </c>
      <c r="F24" s="4">
        <v>7.1517410278320313</v>
      </c>
      <c r="G24" s="4">
        <f t="shared" si="8"/>
        <v>-3.5913524627685547</v>
      </c>
      <c r="H24" s="4">
        <f t="shared" si="6"/>
        <v>12.053268090132484</v>
      </c>
      <c r="I24" s="7">
        <f t="shared" ref="I24" si="10">AVERAGE(H24:H26)</f>
        <v>11.909751805813009</v>
      </c>
      <c r="J24" s="7">
        <v>1.2825299999999999</v>
      </c>
      <c r="K24" s="8" t="s">
        <v>5</v>
      </c>
      <c r="L24"/>
      <c r="M24"/>
    </row>
    <row r="25" spans="1:13" x14ac:dyDescent="0.25">
      <c r="A25" s="2"/>
      <c r="B25" s="2">
        <v>4</v>
      </c>
      <c r="C25" s="3">
        <v>27.595846176147461</v>
      </c>
      <c r="D25" s="3">
        <v>23.8448486328125</v>
      </c>
      <c r="E25" s="4">
        <f t="shared" si="7"/>
        <v>3.7509975433349609</v>
      </c>
      <c r="F25" s="4">
        <v>7.1517410278320313</v>
      </c>
      <c r="G25" s="4">
        <f t="shared" si="8"/>
        <v>-3.4007434844970703</v>
      </c>
      <c r="H25" s="4">
        <f t="shared" si="6"/>
        <v>10.561504693970869</v>
      </c>
      <c r="I25" s="7"/>
      <c r="J25" s="7"/>
      <c r="K25" s="8"/>
    </row>
    <row r="26" spans="1:13" x14ac:dyDescent="0.25">
      <c r="A26" s="2"/>
      <c r="B26" s="2">
        <v>4</v>
      </c>
      <c r="C26" s="3">
        <v>27.624258041381836</v>
      </c>
      <c r="D26" s="3">
        <v>24.185606002807617</v>
      </c>
      <c r="E26" s="4">
        <f t="shared" si="7"/>
        <v>3.4386520385742188</v>
      </c>
      <c r="F26" s="4">
        <v>7.1517410278320313</v>
      </c>
      <c r="G26" s="4">
        <f t="shared" si="8"/>
        <v>-3.7130889892578125</v>
      </c>
      <c r="H26" s="4">
        <f t="shared" si="6"/>
        <v>13.114482633335676</v>
      </c>
      <c r="I26" s="7"/>
      <c r="J26" s="7"/>
      <c r="K26" s="8"/>
    </row>
    <row r="27" spans="1:13" x14ac:dyDescent="0.25">
      <c r="A27" s="2"/>
      <c r="B27" s="2">
        <v>6</v>
      </c>
      <c r="C27" s="3">
        <v>27.803400039672852</v>
      </c>
      <c r="D27" s="3">
        <v>23.951322555541992</v>
      </c>
      <c r="E27" s="4">
        <f t="shared" si="7"/>
        <v>3.8520774841308594</v>
      </c>
      <c r="F27" s="4">
        <v>7.1517410278320313</v>
      </c>
      <c r="G27" s="4">
        <f t="shared" si="8"/>
        <v>-3.2996635437011719</v>
      </c>
      <c r="H27" s="4">
        <f t="shared" si="6"/>
        <v>9.8468586162847789</v>
      </c>
      <c r="I27" s="7">
        <f t="shared" ref="I27" si="11">AVERAGE(H27:H29)</f>
        <v>8.4678598048155695</v>
      </c>
      <c r="J27" s="7">
        <v>1.3598699999999999</v>
      </c>
      <c r="K27" s="8" t="s">
        <v>1</v>
      </c>
    </row>
    <row r="28" spans="1:13" x14ac:dyDescent="0.25">
      <c r="A28" s="2"/>
      <c r="B28" s="2">
        <v>6</v>
      </c>
      <c r="C28" s="3">
        <v>27.902505874633789</v>
      </c>
      <c r="D28" s="3">
        <v>23.826086044311523</v>
      </c>
      <c r="E28" s="4">
        <f t="shared" si="7"/>
        <v>4.0764198303222656</v>
      </c>
      <c r="F28" s="4">
        <v>7.1517410278320313</v>
      </c>
      <c r="G28" s="4">
        <f t="shared" si="8"/>
        <v>-3.0753211975097656</v>
      </c>
      <c r="H28" s="4">
        <f t="shared" si="6"/>
        <v>8.4287646348806113</v>
      </c>
      <c r="I28" s="7"/>
      <c r="J28" s="7"/>
      <c r="K28" s="8"/>
    </row>
    <row r="29" spans="1:13" x14ac:dyDescent="0.25">
      <c r="A29" s="2"/>
      <c r="B29" s="2">
        <v>6</v>
      </c>
      <c r="C29" s="3">
        <v>27.880319595336914</v>
      </c>
      <c r="D29" s="3">
        <v>23.562067031860352</v>
      </c>
      <c r="E29" s="4">
        <f t="shared" si="7"/>
        <v>4.3182525634765625</v>
      </c>
      <c r="F29" s="4">
        <v>7.1517410278320313</v>
      </c>
      <c r="G29" s="4">
        <f t="shared" si="8"/>
        <v>-2.8334884643554688</v>
      </c>
      <c r="H29" s="4">
        <f t="shared" si="6"/>
        <v>7.1279561632813175</v>
      </c>
      <c r="I29" s="7"/>
      <c r="J29" s="7"/>
      <c r="K29" s="8"/>
    </row>
    <row r="30" spans="1:13" x14ac:dyDescent="0.25">
      <c r="A30" s="2"/>
      <c r="B30" s="2">
        <v>12</v>
      </c>
      <c r="C30" s="3">
        <v>26.939855575561523</v>
      </c>
      <c r="D30" s="3">
        <v>23.87376594543457</v>
      </c>
      <c r="E30" s="4">
        <f t="shared" si="7"/>
        <v>3.0660896301269531</v>
      </c>
      <c r="F30" s="4">
        <v>7.1517410278320313</v>
      </c>
      <c r="G30" s="4">
        <f t="shared" si="8"/>
        <v>-4.0856513977050781</v>
      </c>
      <c r="H30" s="4">
        <f t="shared" si="6"/>
        <v>16.978668246081064</v>
      </c>
      <c r="I30" s="7">
        <f t="shared" ref="I30" si="12">AVERAGE(H30:H32)</f>
        <v>14.936021109236842</v>
      </c>
      <c r="J30" s="7">
        <v>1.83663</v>
      </c>
      <c r="K30" s="8" t="s">
        <v>3</v>
      </c>
    </row>
    <row r="31" spans="1:13" x14ac:dyDescent="0.25">
      <c r="A31" s="2"/>
      <c r="B31" s="2">
        <v>12</v>
      </c>
      <c r="C31" s="3">
        <v>26.935850143432617</v>
      </c>
      <c r="D31" s="3">
        <v>23.632963180541992</v>
      </c>
      <c r="E31" s="4">
        <f t="shared" si="7"/>
        <v>3.302886962890625</v>
      </c>
      <c r="F31" s="4">
        <v>7.1517410278320313</v>
      </c>
      <c r="G31" s="4">
        <f t="shared" si="8"/>
        <v>-3.8488540649414063</v>
      </c>
      <c r="H31" s="4">
        <f t="shared" si="6"/>
        <v>14.408558113725572</v>
      </c>
      <c r="I31" s="7"/>
      <c r="J31" s="7"/>
      <c r="K31" s="8"/>
    </row>
    <row r="32" spans="1:13" x14ac:dyDescent="0.25">
      <c r="A32" s="2"/>
      <c r="B32" s="2">
        <v>12</v>
      </c>
      <c r="C32" s="3">
        <v>26.939634323120117</v>
      </c>
      <c r="D32" s="3">
        <v>23.534296035766602</v>
      </c>
      <c r="E32" s="4">
        <f t="shared" si="7"/>
        <v>3.4053382873535156</v>
      </c>
      <c r="F32" s="4">
        <v>7.1517410278320313</v>
      </c>
      <c r="G32" s="4">
        <f t="shared" si="8"/>
        <v>-3.7464027404785156</v>
      </c>
      <c r="H32" s="4">
        <f t="shared" si="6"/>
        <v>13.420836967903888</v>
      </c>
      <c r="I32" s="7"/>
      <c r="J32" s="7"/>
      <c r="K32" s="8"/>
    </row>
    <row r="33" spans="1:11" x14ac:dyDescent="0.25">
      <c r="A33" s="2"/>
      <c r="B33" s="2">
        <v>24</v>
      </c>
      <c r="C33" s="3">
        <v>27.819040298461914</v>
      </c>
      <c r="D33" s="3">
        <v>21.012161254882813</v>
      </c>
      <c r="E33" s="4">
        <f t="shared" si="7"/>
        <v>6.8068790435791016</v>
      </c>
      <c r="F33" s="4">
        <v>7.1517410278320313</v>
      </c>
      <c r="G33" s="4">
        <f t="shared" si="8"/>
        <v>-0.34486198425292969</v>
      </c>
      <c r="H33" s="4">
        <f t="shared" si="6"/>
        <v>1.2700294790699695</v>
      </c>
      <c r="I33" s="7">
        <f t="shared" ref="I33" si="13">AVERAGE(H33:H35)</f>
        <v>1.1854888426480892</v>
      </c>
      <c r="J33" s="7">
        <v>7.4690000000000006E-2</v>
      </c>
      <c r="K33" s="8" t="s">
        <v>9</v>
      </c>
    </row>
    <row r="34" spans="1:11" x14ac:dyDescent="0.25">
      <c r="A34" s="2"/>
      <c r="B34" s="2">
        <v>24</v>
      </c>
      <c r="C34" s="3">
        <v>27.802284240722656</v>
      </c>
      <c r="D34" s="3">
        <v>20.862165451049805</v>
      </c>
      <c r="E34" s="4">
        <f t="shared" si="7"/>
        <v>6.9401187896728516</v>
      </c>
      <c r="F34" s="4">
        <v>7.1517410278320313</v>
      </c>
      <c r="G34" s="4">
        <f t="shared" si="8"/>
        <v>-0.21162223815917969</v>
      </c>
      <c r="H34" s="4">
        <f t="shared" si="6"/>
        <v>1.1579895532346762</v>
      </c>
      <c r="I34" s="7"/>
      <c r="J34" s="7"/>
      <c r="K34" s="8"/>
    </row>
    <row r="35" spans="1:11" x14ac:dyDescent="0.25">
      <c r="A35" s="2"/>
      <c r="B35" s="2">
        <v>24</v>
      </c>
      <c r="C35" s="3">
        <v>27.915014266967773</v>
      </c>
      <c r="D35" s="3">
        <v>20.937612533569336</v>
      </c>
      <c r="E35" s="4">
        <f t="shared" si="7"/>
        <v>6.9774017333984375</v>
      </c>
      <c r="F35" s="4">
        <v>7.1517410278320313</v>
      </c>
      <c r="G35" s="4">
        <f t="shared" si="8"/>
        <v>-0.17433929443359375</v>
      </c>
      <c r="H35" s="4">
        <f t="shared" si="6"/>
        <v>1.1284474956396211</v>
      </c>
      <c r="I35" s="7"/>
      <c r="J35" s="7"/>
      <c r="K35" s="8"/>
    </row>
    <row r="36" spans="1:11" x14ac:dyDescent="0.25">
      <c r="A36" s="2"/>
      <c r="B36" s="2">
        <v>48</v>
      </c>
      <c r="C36" s="3">
        <v>26.855066299438477</v>
      </c>
      <c r="D36" s="3">
        <v>19.723806381225586</v>
      </c>
      <c r="E36" s="4">
        <f t="shared" si="7"/>
        <v>7.1312599182128906</v>
      </c>
      <c r="F36" s="4">
        <v>7.1517410278320313</v>
      </c>
      <c r="G36" s="4">
        <f t="shared" si="8"/>
        <v>-2.0481109619140625E-2</v>
      </c>
      <c r="H36" s="4">
        <f t="shared" si="6"/>
        <v>1.0142976711571274</v>
      </c>
      <c r="I36" s="7">
        <f t="shared" ref="I36" si="14">AVERAGE(H36:H38)</f>
        <v>1.0231961387956201</v>
      </c>
      <c r="J36" s="7">
        <v>2.87E-2</v>
      </c>
      <c r="K36" s="8" t="s">
        <v>9</v>
      </c>
    </row>
    <row r="37" spans="1:11" x14ac:dyDescent="0.25">
      <c r="A37" s="2"/>
      <c r="B37" s="2">
        <v>48</v>
      </c>
      <c r="C37" s="3">
        <v>26.904150009155273</v>
      </c>
      <c r="D37" s="3">
        <v>19.830049514770508</v>
      </c>
      <c r="E37" s="4">
        <f t="shared" si="7"/>
        <v>7.0741004943847656</v>
      </c>
      <c r="F37" s="4">
        <v>7.1517410278320313</v>
      </c>
      <c r="G37" s="4">
        <f t="shared" si="8"/>
        <v>-7.7640533447265625E-2</v>
      </c>
      <c r="H37" s="4">
        <f t="shared" si="6"/>
        <v>1.0552907452297327</v>
      </c>
      <c r="I37" s="7"/>
      <c r="J37" s="7"/>
      <c r="K37" s="8"/>
    </row>
    <row r="38" spans="1:11" x14ac:dyDescent="0.25">
      <c r="A38" s="2"/>
      <c r="B38" s="2">
        <v>48</v>
      </c>
      <c r="C38" s="3">
        <v>26.740272521972656</v>
      </c>
      <c r="D38" s="3">
        <v>19.588531494140625</v>
      </c>
      <c r="E38" s="4">
        <f t="shared" si="7"/>
        <v>7.1517410278320313</v>
      </c>
      <c r="F38" s="4">
        <v>7.1517410278320313</v>
      </c>
      <c r="G38" s="4">
        <f t="shared" si="8"/>
        <v>0</v>
      </c>
      <c r="H38" s="4">
        <f t="shared" si="6"/>
        <v>1</v>
      </c>
      <c r="I38" s="7"/>
      <c r="J38" s="7"/>
      <c r="K38" s="8"/>
    </row>
  </sheetData>
  <mergeCells count="35">
    <mergeCell ref="A1:K1"/>
    <mergeCell ref="I3:I5"/>
    <mergeCell ref="I6:I8"/>
    <mergeCell ref="I12:I14"/>
    <mergeCell ref="I9:I11"/>
    <mergeCell ref="I18:I20"/>
    <mergeCell ref="A16:K16"/>
    <mergeCell ref="J3:J5"/>
    <mergeCell ref="J6:J8"/>
    <mergeCell ref="J9:J11"/>
    <mergeCell ref="J12:J14"/>
    <mergeCell ref="K3:K5"/>
    <mergeCell ref="K6:K8"/>
    <mergeCell ref="K9:K11"/>
    <mergeCell ref="K12:K14"/>
    <mergeCell ref="I21:I23"/>
    <mergeCell ref="I24:I26"/>
    <mergeCell ref="J18:J20"/>
    <mergeCell ref="K18:K20"/>
    <mergeCell ref="J21:J23"/>
    <mergeCell ref="K21:K23"/>
    <mergeCell ref="J24:J26"/>
    <mergeCell ref="K24:K26"/>
    <mergeCell ref="I27:I29"/>
    <mergeCell ref="J27:J29"/>
    <mergeCell ref="K27:K29"/>
    <mergeCell ref="I30:I32"/>
    <mergeCell ref="J30:J32"/>
    <mergeCell ref="K30:K32"/>
    <mergeCell ref="I33:I35"/>
    <mergeCell ref="J33:J35"/>
    <mergeCell ref="K33:K35"/>
    <mergeCell ref="I36:I38"/>
    <mergeCell ref="J36:J38"/>
    <mergeCell ref="K36:K38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Xu</dc:creator>
  <cp:lastModifiedBy>Xu</cp:lastModifiedBy>
  <dcterms:created xsi:type="dcterms:W3CDTF">2015-06-05T18:19:34Z</dcterms:created>
  <dcterms:modified xsi:type="dcterms:W3CDTF">2021-11-15T02:38:26Z</dcterms:modified>
</cp:coreProperties>
</file>